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ANDREA.GARCIA\Desktop\ANDREA\DATOS D\CARO\ENLACE CONCEJO\PROPOSICIONES\2025\PROPOCISION 1394 2025\ANEXOS\ITEM 1\"/>
    </mc:Choice>
  </mc:AlternateContent>
  <xr:revisionPtr revIDLastSave="0" documentId="13_ncr:1_{1C394021-1824-4182-9C66-12BD259903D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UNTO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F18" i="1" s="1"/>
  <c r="C18" i="1"/>
  <c r="D18" i="1" s="1"/>
  <c r="B18" i="1"/>
  <c r="G17" i="1"/>
  <c r="F17" i="1"/>
  <c r="D17" i="1"/>
  <c r="G16" i="1"/>
  <c r="F16" i="1"/>
  <c r="D16" i="1"/>
  <c r="G15" i="1"/>
  <c r="F15" i="1"/>
  <c r="D15" i="1"/>
  <c r="G14" i="1"/>
  <c r="F14" i="1"/>
  <c r="D14" i="1"/>
  <c r="G13" i="1"/>
  <c r="F13" i="1"/>
  <c r="D13" i="1"/>
  <c r="G12" i="1"/>
  <c r="F12" i="1"/>
  <c r="D12" i="1"/>
  <c r="G11" i="1"/>
  <c r="F11" i="1"/>
  <c r="D11" i="1"/>
  <c r="G10" i="1"/>
  <c r="F10" i="1"/>
  <c r="D10" i="1"/>
  <c r="G9" i="1"/>
  <c r="F9" i="1"/>
  <c r="D9" i="1"/>
  <c r="G8" i="1"/>
  <c r="F8" i="1"/>
  <c r="D8" i="1"/>
  <c r="G7" i="1"/>
  <c r="F7" i="1"/>
  <c r="D7" i="1"/>
  <c r="G6" i="1"/>
  <c r="F6" i="1"/>
  <c r="D6" i="1"/>
</calcChain>
</file>

<file path=xl/sharedStrings.xml><?xml version="1.0" encoding="utf-8"?>
<sst xmlns="http://schemas.openxmlformats.org/spreadsheetml/2006/main" count="22" uniqueCount="22">
  <si>
    <t>COMPROMISOS</t>
  </si>
  <si>
    <t>VALOR PAGADO</t>
  </si>
  <si>
    <t>EJECUCION A 31-10-2025</t>
  </si>
  <si>
    <t>TOTAL</t>
  </si>
  <si>
    <t>7961 OPEL</t>
  </si>
  <si>
    <t>7977 LEGAL</t>
  </si>
  <si>
    <t>8007 CORPORATIVA</t>
  </si>
  <si>
    <t>8011 DIRECCION CONTROL AMBIENTAL</t>
  </si>
  <si>
    <t>8017 ECOURBANISMO</t>
  </si>
  <si>
    <t>8054 PLANEACION</t>
  </si>
  <si>
    <t>8061 SISTEMAS</t>
  </si>
  <si>
    <t>8086 DIRECCION GESTION AMBIENTAL</t>
  </si>
  <si>
    <t>8121 AIRE</t>
  </si>
  <si>
    <t>GASTOS DE PERSONAL</t>
  </si>
  <si>
    <t>ADQUISICIÓN DE BIENES Y SERVICIOS</t>
  </si>
  <si>
    <t>IMPUESTOS</t>
  </si>
  <si>
    <t>RUBRO</t>
  </si>
  <si>
    <t>APROPIACION GIENTE</t>
  </si>
  <si>
    <t>SECRETARÍA DISTRITAL DE AMBIENTE</t>
  </si>
  <si>
    <t>% COMPROMISOS</t>
  </si>
  <si>
    <t>% PAGOS</t>
  </si>
  <si>
    <t>PRINCIPALES DIFERENCIAS apropiación - pagos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</si>
</sst>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_-"/>
    <numFmt numFmtId="165" formatCode="_-&quot;$&quot;* #,##0_-;\-&quot;$&quot;* #,##0_-;_-&quot;$&quot;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1" applyFont="1"/>
    <xf numFmtId="0" fontId="0" fillId="0" borderId="1" xfId="0" applyBorder="1"/>
    <xf numFmtId="165" fontId="0" fillId="0" borderId="1" xfId="1" applyNumberFormat="1" applyFont="1" applyBorder="1"/>
    <xf numFmtId="9" fontId="0" fillId="0" borderId="1" xfId="2" applyFont="1" applyBorder="1"/>
    <xf numFmtId="0" fontId="2" fillId="2" borderId="1" xfId="0" applyFont="1" applyFill="1" applyBorder="1"/>
    <xf numFmtId="165" fontId="2" fillId="2" borderId="1" xfId="1" applyNumberFormat="1" applyFont="1" applyFill="1" applyBorder="1"/>
    <xf numFmtId="9" fontId="2" fillId="2" borderId="1" xfId="2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65" fontId="0" fillId="0" borderId="1" xfId="0" applyNumberFormat="1" applyBorder="1"/>
    <xf numFmtId="165" fontId="0" fillId="3" borderId="1" xfId="0" applyNumberFormat="1" applyFill="1" applyBorder="1"/>
    <xf numFmtId="165" fontId="0" fillId="4" borderId="1" xfId="0" applyNumberForma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"/>
  <sheetViews>
    <sheetView showGridLines="0" tabSelected="1" workbookViewId="0">
      <selection activeCell="D5" sqref="D5"/>
    </sheetView>
  </sheetViews>
  <sheetFormatPr baseColWidth="10" defaultRowHeight="15" x14ac:dyDescent="0.25"/>
  <cols>
    <col min="1" max="1" width="34.85546875" bestFit="1" customWidth="1"/>
    <col min="2" max="2" width="23" style="1" customWidth="1"/>
    <col min="3" max="4" width="23" customWidth="1"/>
    <col min="5" max="5" width="20" customWidth="1"/>
    <col min="7" max="7" width="19.28515625" customWidth="1"/>
  </cols>
  <sheetData>
    <row r="2" spans="1:7" ht="18.75" x14ac:dyDescent="0.3">
      <c r="A2" s="9" t="s">
        <v>18</v>
      </c>
      <c r="B2" s="9"/>
      <c r="C2" s="9"/>
      <c r="D2" s="9"/>
      <c r="E2" s="9"/>
      <c r="F2" s="9"/>
      <c r="G2" s="9"/>
    </row>
    <row r="4" spans="1:7" x14ac:dyDescent="0.25">
      <c r="A4" s="14" t="s">
        <v>2</v>
      </c>
      <c r="B4" s="15"/>
      <c r="C4" s="15"/>
      <c r="D4" s="15"/>
      <c r="E4" s="15"/>
      <c r="F4" s="15"/>
      <c r="G4" s="15"/>
    </row>
    <row r="5" spans="1:7" ht="90" x14ac:dyDescent="0.25">
      <c r="A5" s="8" t="s">
        <v>16</v>
      </c>
      <c r="B5" s="8" t="s">
        <v>17</v>
      </c>
      <c r="C5" s="8" t="s">
        <v>0</v>
      </c>
      <c r="D5" s="10" t="s">
        <v>19</v>
      </c>
      <c r="E5" s="8" t="s">
        <v>1</v>
      </c>
      <c r="F5" s="8" t="s">
        <v>20</v>
      </c>
      <c r="G5" s="10" t="s">
        <v>21</v>
      </c>
    </row>
    <row r="6" spans="1:7" x14ac:dyDescent="0.25">
      <c r="A6" s="2" t="s">
        <v>13</v>
      </c>
      <c r="B6" s="3">
        <v>25490824000</v>
      </c>
      <c r="C6" s="3">
        <v>16662922492</v>
      </c>
      <c r="D6" s="4">
        <f>C6/B6</f>
        <v>0.65368316426334439</v>
      </c>
      <c r="E6" s="3">
        <v>16566755892</v>
      </c>
      <c r="F6" s="4">
        <f>E6/B6</f>
        <v>0.64991056750460474</v>
      </c>
      <c r="G6" s="11">
        <f>B6-E6</f>
        <v>8924068108</v>
      </c>
    </row>
    <row r="7" spans="1:7" x14ac:dyDescent="0.25">
      <c r="A7" s="2" t="s">
        <v>14</v>
      </c>
      <c r="B7" s="3">
        <v>14087743000</v>
      </c>
      <c r="C7" s="3">
        <v>10921463699</v>
      </c>
      <c r="D7" s="4">
        <f t="shared" ref="D7:D18" si="0">C7/B7</f>
        <v>0.77524580757897132</v>
      </c>
      <c r="E7" s="3">
        <v>7424428569</v>
      </c>
      <c r="F7" s="4">
        <f t="shared" ref="F7:F18" si="1">+E7/B7</f>
        <v>0.52701334550183088</v>
      </c>
      <c r="G7" s="11">
        <f t="shared" ref="G7:G17" si="2">B7-E7</f>
        <v>6663314431</v>
      </c>
    </row>
    <row r="8" spans="1:7" x14ac:dyDescent="0.25">
      <c r="A8" s="2" t="s">
        <v>15</v>
      </c>
      <c r="B8" s="3">
        <v>2255000</v>
      </c>
      <c r="C8" s="3">
        <v>1900000</v>
      </c>
      <c r="D8" s="4">
        <f t="shared" si="0"/>
        <v>0.84257206208425717</v>
      </c>
      <c r="E8" s="3">
        <v>1900000</v>
      </c>
      <c r="F8" s="4">
        <f t="shared" si="1"/>
        <v>0.84257206208425717</v>
      </c>
      <c r="G8" s="11">
        <f t="shared" si="2"/>
        <v>355000</v>
      </c>
    </row>
    <row r="9" spans="1:7" x14ac:dyDescent="0.25">
      <c r="A9" s="2" t="s">
        <v>4</v>
      </c>
      <c r="B9" s="3">
        <v>11719137000</v>
      </c>
      <c r="C9" s="3">
        <v>9590381161</v>
      </c>
      <c r="D9" s="4">
        <f t="shared" si="0"/>
        <v>0.81835216714336556</v>
      </c>
      <c r="E9" s="3">
        <v>6899409653</v>
      </c>
      <c r="F9" s="4">
        <f t="shared" si="1"/>
        <v>0.58873018149715295</v>
      </c>
      <c r="G9" s="11">
        <f t="shared" si="2"/>
        <v>4819727347</v>
      </c>
    </row>
    <row r="10" spans="1:7" x14ac:dyDescent="0.25">
      <c r="A10" s="2" t="s">
        <v>5</v>
      </c>
      <c r="B10" s="3">
        <v>2011886000</v>
      </c>
      <c r="C10" s="3">
        <v>1924075099</v>
      </c>
      <c r="D10" s="4">
        <f t="shared" si="0"/>
        <v>0.95635393804619151</v>
      </c>
      <c r="E10" s="3">
        <v>1414454532</v>
      </c>
      <c r="F10" s="4">
        <f t="shared" si="1"/>
        <v>0.70304904552246006</v>
      </c>
      <c r="G10" s="11">
        <f t="shared" si="2"/>
        <v>597431468</v>
      </c>
    </row>
    <row r="11" spans="1:7" x14ac:dyDescent="0.25">
      <c r="A11" s="2" t="s">
        <v>6</v>
      </c>
      <c r="B11" s="3">
        <v>6710078000</v>
      </c>
      <c r="C11" s="3">
        <v>4516788158</v>
      </c>
      <c r="D11" s="4">
        <f t="shared" si="0"/>
        <v>0.67313497071121975</v>
      </c>
      <c r="E11" s="3">
        <v>2742269002</v>
      </c>
      <c r="F11" s="4">
        <f t="shared" si="1"/>
        <v>0.40867915425126206</v>
      </c>
      <c r="G11" s="11">
        <f t="shared" si="2"/>
        <v>3967808998</v>
      </c>
    </row>
    <row r="12" spans="1:7" x14ac:dyDescent="0.25">
      <c r="A12" s="2" t="s">
        <v>7</v>
      </c>
      <c r="B12" s="3">
        <v>44554324000</v>
      </c>
      <c r="C12" s="3">
        <v>32809645267</v>
      </c>
      <c r="D12" s="4">
        <f t="shared" si="0"/>
        <v>0.73639643297023205</v>
      </c>
      <c r="E12" s="3">
        <v>20572576629</v>
      </c>
      <c r="F12" s="4">
        <f t="shared" si="1"/>
        <v>0.46174141546845149</v>
      </c>
      <c r="G12" s="12">
        <f>B12-E12</f>
        <v>23981747371</v>
      </c>
    </row>
    <row r="13" spans="1:7" x14ac:dyDescent="0.25">
      <c r="A13" s="2" t="s">
        <v>8</v>
      </c>
      <c r="B13" s="3">
        <v>5948485000</v>
      </c>
      <c r="C13" s="3">
        <v>5103192032</v>
      </c>
      <c r="D13" s="4">
        <f t="shared" si="0"/>
        <v>0.85789777262613931</v>
      </c>
      <c r="E13" s="3">
        <v>2682106593</v>
      </c>
      <c r="F13" s="4">
        <f t="shared" si="1"/>
        <v>0.45088902350766624</v>
      </c>
      <c r="G13" s="11">
        <f t="shared" si="2"/>
        <v>3266378407</v>
      </c>
    </row>
    <row r="14" spans="1:7" x14ac:dyDescent="0.25">
      <c r="A14" s="2" t="s">
        <v>9</v>
      </c>
      <c r="B14" s="3">
        <v>8874796000</v>
      </c>
      <c r="C14" s="3">
        <v>8037771751</v>
      </c>
      <c r="D14" s="4">
        <f t="shared" si="0"/>
        <v>0.90568524065229217</v>
      </c>
      <c r="E14" s="3">
        <v>5753296143</v>
      </c>
      <c r="F14" s="4">
        <f t="shared" si="1"/>
        <v>0.64827362150070833</v>
      </c>
      <c r="G14" s="11">
        <f t="shared" si="2"/>
        <v>3121499857</v>
      </c>
    </row>
    <row r="15" spans="1:7" x14ac:dyDescent="0.25">
      <c r="A15" s="2" t="s">
        <v>10</v>
      </c>
      <c r="B15" s="3">
        <v>7459070000</v>
      </c>
      <c r="C15" s="3">
        <v>5036472426</v>
      </c>
      <c r="D15" s="4">
        <f t="shared" si="0"/>
        <v>0.67521452754834044</v>
      </c>
      <c r="E15" s="3">
        <v>3763046785</v>
      </c>
      <c r="F15" s="4">
        <f t="shared" si="1"/>
        <v>0.50449275646964031</v>
      </c>
      <c r="G15" s="11">
        <f t="shared" si="2"/>
        <v>3696023215</v>
      </c>
    </row>
    <row r="16" spans="1:7" x14ac:dyDescent="0.25">
      <c r="A16" s="2" t="s">
        <v>11</v>
      </c>
      <c r="B16" s="3">
        <v>88371224000</v>
      </c>
      <c r="C16" s="3">
        <v>66007074662</v>
      </c>
      <c r="D16" s="4">
        <f t="shared" si="0"/>
        <v>0.74692950571783412</v>
      </c>
      <c r="E16" s="3">
        <v>20293606905</v>
      </c>
      <c r="F16" s="4">
        <f t="shared" si="1"/>
        <v>0.22964044161026897</v>
      </c>
      <c r="G16" s="12">
        <f t="shared" si="2"/>
        <v>68077617095</v>
      </c>
    </row>
    <row r="17" spans="1:7" x14ac:dyDescent="0.25">
      <c r="A17" s="2" t="s">
        <v>12</v>
      </c>
      <c r="B17" s="3">
        <v>23869678000</v>
      </c>
      <c r="C17" s="3">
        <v>13873316648</v>
      </c>
      <c r="D17" s="4">
        <f t="shared" si="0"/>
        <v>0.58121088386697128</v>
      </c>
      <c r="E17" s="3">
        <v>9780903430</v>
      </c>
      <c r="F17" s="4">
        <f t="shared" si="1"/>
        <v>0.4097626884619055</v>
      </c>
      <c r="G17" s="11">
        <f t="shared" si="2"/>
        <v>14088774570</v>
      </c>
    </row>
    <row r="18" spans="1:7" x14ac:dyDescent="0.25">
      <c r="A18" s="5" t="s">
        <v>3</v>
      </c>
      <c r="B18" s="6">
        <f>+SUM(B6:B17)</f>
        <v>239099500000</v>
      </c>
      <c r="C18" s="6">
        <f t="shared" ref="C18:E18" si="3">+SUM(C6:C17)</f>
        <v>174485003395</v>
      </c>
      <c r="D18" s="7">
        <f t="shared" si="0"/>
        <v>0.72975896392506046</v>
      </c>
      <c r="E18" s="6">
        <f t="shared" si="3"/>
        <v>97894754133</v>
      </c>
      <c r="F18" s="7">
        <f t="shared" si="1"/>
        <v>0.40943102822465122</v>
      </c>
      <c r="G18" s="13"/>
    </row>
  </sheetData>
  <mergeCells count="2">
    <mergeCell ref="A4:G4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EDUARDO  AMADO  CORDON</dc:creator>
  <cp:lastModifiedBy>133 ALQUILER</cp:lastModifiedBy>
  <dcterms:created xsi:type="dcterms:W3CDTF">2025-12-01T12:29:33Z</dcterms:created>
  <dcterms:modified xsi:type="dcterms:W3CDTF">2025-12-05T16:46:28Z</dcterms:modified>
</cp:coreProperties>
</file>